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2426C0-1330-446B-A7B3-342DE98BE33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教育部委辦" sheetId="1" r:id="rId1"/>
    <sheet name="勞動部" sheetId="2" r:id="rId2"/>
    <sheet name="本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3" i="2" l="1"/>
  <c r="B4" i="2" s="1"/>
  <c r="B12" i="1" l="1"/>
  <c r="B14" i="1" l="1"/>
  <c r="B4" i="1"/>
  <c r="C4" i="1" s="1"/>
  <c r="C5" i="1" l="1"/>
  <c r="C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yss_ntnu</author>
  </authors>
  <commentList>
    <comment ref="B2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yss_ntnu: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填</t>
        </r>
      </text>
    </comment>
    <comment ref="C6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yss_ntnu: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 xml:space="preserve">填
</t>
        </r>
      </text>
    </comment>
    <comment ref="B11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>yss_ntnu: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填</t>
        </r>
      </text>
    </comment>
  </commentList>
</comments>
</file>

<file path=xl/sharedStrings.xml><?xml version="1.0" encoding="utf-8"?>
<sst xmlns="http://schemas.openxmlformats.org/spreadsheetml/2006/main" count="30" uniqueCount="26">
  <si>
    <t>業務費金額</t>
    <phoneticPr fontId="1" type="noConversion"/>
  </si>
  <si>
    <t>超過300部分</t>
    <phoneticPr fontId="1" type="noConversion"/>
  </si>
  <si>
    <t>剩下的</t>
    <phoneticPr fontId="1" type="noConversion"/>
  </si>
  <si>
    <t>行管費</t>
    <phoneticPr fontId="1" type="noConversion"/>
  </si>
  <si>
    <t>應提列合計</t>
    <phoneticPr fontId="1" type="noConversion"/>
  </si>
  <si>
    <t>實際提列</t>
    <phoneticPr fontId="1" type="noConversion"/>
  </si>
  <si>
    <t>不足</t>
    <phoneticPr fontId="1" type="noConversion"/>
  </si>
  <si>
    <t>應提列</t>
    <phoneticPr fontId="1" type="noConversion"/>
  </si>
  <si>
    <t>三百萬(含)以上</t>
    <phoneticPr fontId="1" type="noConversion"/>
  </si>
  <si>
    <t>不到300萬</t>
    <phoneticPr fontId="1" type="noConversion"/>
  </si>
  <si>
    <t>*備註:教育部規定最高60萬元</t>
    <phoneticPr fontId="1" type="noConversion"/>
  </si>
  <si>
    <t>人事費</t>
    <phoneticPr fontId="1" type="noConversion"/>
  </si>
  <si>
    <t>勞動部:人事費加業務費*9.9</t>
    <phoneticPr fontId="1" type="noConversion"/>
  </si>
  <si>
    <t>業務費</t>
    <phoneticPr fontId="1" type="noConversion"/>
  </si>
  <si>
    <t>管理費*0.99</t>
    <phoneticPr fontId="1" type="noConversion"/>
  </si>
  <si>
    <t>合計</t>
    <phoneticPr fontId="1" type="noConversion"/>
  </si>
  <si>
    <t>計畫金額</t>
    <phoneticPr fontId="1" type="noConversion"/>
  </si>
  <si>
    <t>實際提列管理費</t>
    <phoneticPr fontId="1" type="noConversion"/>
  </si>
  <si>
    <t>應提列管理費</t>
    <phoneticPr fontId="1" type="noConversion"/>
  </si>
  <si>
    <t>未提足差額</t>
    <phoneticPr fontId="1" type="noConversion"/>
  </si>
  <si>
    <t>本校行管費規定</t>
    <phoneticPr fontId="1" type="noConversion"/>
  </si>
  <si>
    <t>備註說明</t>
    <phoneticPr fontId="1" type="noConversion"/>
  </si>
  <si>
    <t>委辦單位核定總金額</t>
    <phoneticPr fontId="1" type="noConversion"/>
  </si>
  <si>
    <r>
      <t>委辦單位核定</t>
    </r>
    <r>
      <rPr>
        <b/>
        <sz val="12"/>
        <color theme="1"/>
        <rFont val="標楷體"/>
        <family val="4"/>
        <charset val="136"/>
      </rPr>
      <t>管理費</t>
    </r>
    <phoneticPr fontId="1" type="noConversion"/>
  </si>
  <si>
    <t>藍底為須自行輸入部分</t>
    <phoneticPr fontId="1" type="noConversion"/>
  </si>
  <si>
    <t>黃底為不更動部分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</si>
</sst>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細明體"/>
      <family val="3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B5" sqref="B5"/>
    </sheetView>
  </sheetViews>
  <sheetFormatPr defaultRowHeight="16.2" x14ac:dyDescent="0.3"/>
  <cols>
    <col min="1" max="2" width="13.44140625" customWidth="1"/>
    <col min="3" max="3" width="16.33203125" customWidth="1"/>
  </cols>
  <sheetData>
    <row r="1" spans="1:3" x14ac:dyDescent="0.3">
      <c r="A1" s="8" t="s">
        <v>8</v>
      </c>
      <c r="B1" s="8"/>
      <c r="C1" s="8"/>
    </row>
    <row r="2" spans="1:3" x14ac:dyDescent="0.3">
      <c r="A2" s="1" t="s">
        <v>0</v>
      </c>
      <c r="B2" s="2">
        <v>7549014</v>
      </c>
      <c r="C2" s="1" t="s">
        <v>3</v>
      </c>
    </row>
    <row r="3" spans="1:3" x14ac:dyDescent="0.3">
      <c r="A3" s="1" t="s">
        <v>1</v>
      </c>
      <c r="B3" s="1">
        <v>3000000</v>
      </c>
      <c r="C3" s="1">
        <v>300000</v>
      </c>
    </row>
    <row r="4" spans="1:3" x14ac:dyDescent="0.3">
      <c r="A4" s="1" t="s">
        <v>2</v>
      </c>
      <c r="B4" s="1">
        <f>B2-B3</f>
        <v>4549014</v>
      </c>
      <c r="C4" s="1">
        <f>B4*0.05</f>
        <v>227450.7</v>
      </c>
    </row>
    <row r="5" spans="1:3" x14ac:dyDescent="0.3">
      <c r="A5" s="3" t="s">
        <v>4</v>
      </c>
      <c r="B5" s="4"/>
      <c r="C5" s="5">
        <f>SUM(C3:C4)</f>
        <v>527450.69999999995</v>
      </c>
    </row>
    <row r="6" spans="1:3" x14ac:dyDescent="0.3">
      <c r="A6" s="3" t="s">
        <v>5</v>
      </c>
      <c r="B6" s="4"/>
      <c r="C6" s="2">
        <v>417128</v>
      </c>
    </row>
    <row r="7" spans="1:3" x14ac:dyDescent="0.3">
      <c r="A7" s="3" t="s">
        <v>6</v>
      </c>
      <c r="B7" s="4"/>
      <c r="C7" s="5">
        <f>C5-C6</f>
        <v>110322.69999999995</v>
      </c>
    </row>
    <row r="10" spans="1:3" x14ac:dyDescent="0.3">
      <c r="A10" s="8" t="s">
        <v>9</v>
      </c>
      <c r="B10" s="8"/>
      <c r="C10" s="8"/>
    </row>
    <row r="11" spans="1:3" x14ac:dyDescent="0.3">
      <c r="A11" s="1" t="s">
        <v>0</v>
      </c>
      <c r="B11" s="2">
        <v>1100740</v>
      </c>
      <c r="C11" s="1" t="s">
        <v>3</v>
      </c>
    </row>
    <row r="12" spans="1:3" x14ac:dyDescent="0.3">
      <c r="A12" s="3" t="s">
        <v>7</v>
      </c>
      <c r="B12" s="9">
        <f>B11*0.1</f>
        <v>110074</v>
      </c>
      <c r="C12" s="10"/>
    </row>
    <row r="13" spans="1:3" x14ac:dyDescent="0.3">
      <c r="A13" s="3" t="s">
        <v>5</v>
      </c>
      <c r="B13" s="11">
        <v>12643</v>
      </c>
      <c r="C13" s="12"/>
    </row>
    <row r="14" spans="1:3" x14ac:dyDescent="0.3">
      <c r="A14" s="3" t="s">
        <v>6</v>
      </c>
      <c r="B14" s="9">
        <f>B12-B13</f>
        <v>97431</v>
      </c>
      <c r="C14" s="10"/>
    </row>
    <row r="16" spans="1:3" x14ac:dyDescent="0.3">
      <c r="A16" s="6" t="s">
        <v>10</v>
      </c>
    </row>
  </sheetData>
  <mergeCells count="5">
    <mergeCell ref="A1:C1"/>
    <mergeCell ref="A10:C10"/>
    <mergeCell ref="B12:C12"/>
    <mergeCell ref="B13:C13"/>
    <mergeCell ref="B14:C14"/>
  </mergeCells>
  <phoneticPr fontId="1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G13" sqref="G13"/>
    </sheetView>
  </sheetViews>
  <sheetFormatPr defaultRowHeight="16.2" x14ac:dyDescent="0.3"/>
  <cols>
    <col min="1" max="1" width="15.88671875" customWidth="1"/>
    <col min="2" max="2" width="9.33203125" bestFit="1" customWidth="1"/>
  </cols>
  <sheetData>
    <row r="1" spans="1:2" x14ac:dyDescent="0.3">
      <c r="A1" s="7" t="s">
        <v>11</v>
      </c>
      <c r="B1" s="7">
        <v>746890</v>
      </c>
    </row>
    <row r="2" spans="1:2" x14ac:dyDescent="0.3">
      <c r="A2" s="7" t="s">
        <v>13</v>
      </c>
      <c r="B2" s="7">
        <v>1100740</v>
      </c>
    </row>
    <row r="3" spans="1:2" x14ac:dyDescent="0.3">
      <c r="A3" s="7" t="s">
        <v>15</v>
      </c>
      <c r="B3" s="7">
        <f>SUM(B1:B2)</f>
        <v>1847630</v>
      </c>
    </row>
    <row r="4" spans="1:2" x14ac:dyDescent="0.3">
      <c r="A4" s="7" t="s">
        <v>14</v>
      </c>
      <c r="B4" s="7">
        <f>B3*0.99</f>
        <v>1829153.7</v>
      </c>
    </row>
    <row r="7" spans="1:2" x14ac:dyDescent="0.3">
      <c r="A7" t="s">
        <v>12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abSelected="1" workbookViewId="0">
      <selection activeCell="E11" sqref="E11"/>
    </sheetView>
  </sheetViews>
  <sheetFormatPr defaultRowHeight="16.2" x14ac:dyDescent="0.3"/>
  <cols>
    <col min="1" max="1" width="17.77734375" bestFit="1" customWidth="1"/>
    <col min="2" max="2" width="15.33203125" customWidth="1"/>
    <col min="3" max="3" width="22.6640625" bestFit="1" customWidth="1"/>
  </cols>
  <sheetData>
    <row r="1" spans="1:7" x14ac:dyDescent="0.3">
      <c r="A1" s="13" t="s">
        <v>20</v>
      </c>
      <c r="B1" s="13"/>
      <c r="C1" s="1" t="s">
        <v>21</v>
      </c>
    </row>
    <row r="2" spans="1:7" x14ac:dyDescent="0.3">
      <c r="A2" s="1" t="s">
        <v>16</v>
      </c>
      <c r="B2" s="2">
        <v>21850000</v>
      </c>
      <c r="C2" s="1" t="s">
        <v>22</v>
      </c>
      <c r="E2" s="14" t="s">
        <v>24</v>
      </c>
      <c r="F2" s="14"/>
      <c r="G2" s="14"/>
    </row>
    <row r="3" spans="1:7" x14ac:dyDescent="0.3">
      <c r="A3" s="1" t="s">
        <v>17</v>
      </c>
      <c r="B3" s="2">
        <v>600000</v>
      </c>
      <c r="C3" s="1" t="s">
        <v>23</v>
      </c>
      <c r="E3" s="15" t="s">
        <v>25</v>
      </c>
      <c r="F3" s="15"/>
      <c r="G3" s="15"/>
    </row>
    <row r="4" spans="1:7" x14ac:dyDescent="0.3">
      <c r="A4" s="1" t="s">
        <v>18</v>
      </c>
      <c r="B4" s="5">
        <f>(B2-B3)*0.06</f>
        <v>1275000</v>
      </c>
      <c r="C4" s="1"/>
    </row>
    <row r="5" spans="1:7" x14ac:dyDescent="0.3">
      <c r="A5" s="1" t="s">
        <v>19</v>
      </c>
      <c r="B5" s="5">
        <f>B4-B3</f>
        <v>675000</v>
      </c>
      <c r="C5" s="1"/>
    </row>
  </sheetData>
  <mergeCells count="3">
    <mergeCell ref="A1:B1"/>
    <mergeCell ref="E2:G2"/>
    <mergeCell ref="E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教育部委辦</vt:lpstr>
      <vt:lpstr>勞動部</vt:lpstr>
      <vt:lpstr>本校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yss_ntnu</dc:creator>
  <cp:lastModifiedBy>user</cp:lastModifiedBy>
  <dcterms:created xsi:type="dcterms:W3CDTF">2020-12-24T02:18:00Z</dcterms:created>
  <dcterms:modified xsi:type="dcterms:W3CDTF">2025-04-14T06:32:08Z</dcterms:modified>
</cp:coreProperties>
</file>